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40" windowWidth="15480" windowHeight="7950" activeTab="0"/>
  </bookViews>
  <sheets>
    <sheet name="ЭПГ ИП" sheetId="1" r:id="rId1"/>
    <sheet name="Лист1" sheetId="2" r:id="rId2"/>
  </sheets>
  <definedNames>
    <definedName name="_xlnm.Print_Titles" localSheetId="0">'ЭПГ ИП'!$13:$13</definedName>
    <definedName name="_xlnm.Print_Area" localSheetId="0">'ЭПГ ИП'!$A$1:$G$36</definedName>
  </definedNames>
  <calcPr fullCalcOnLoad="1"/>
</workbook>
</file>

<file path=xl/sharedStrings.xml><?xml version="1.0" encoding="utf-8"?>
<sst xmlns="http://schemas.openxmlformats.org/spreadsheetml/2006/main" count="48" uniqueCount="48">
  <si>
    <t>СОГЛАСОВАНО:</t>
  </si>
  <si>
    <t>№ п/п</t>
  </si>
  <si>
    <t>Необходимые мероприятия</t>
  </si>
  <si>
    <t>Кол-во шт/компл</t>
  </si>
  <si>
    <t>Основания</t>
  </si>
  <si>
    <t>Наименование мероприятия</t>
  </si>
  <si>
    <t>УТВЕРЖДАЮ:</t>
  </si>
  <si>
    <t>Приложение № 1</t>
  </si>
  <si>
    <t>на 2013 год</t>
  </si>
  <si>
    <t>на 2014 год</t>
  </si>
  <si>
    <t>на 2015 год</t>
  </si>
  <si>
    <t>Стоимость, тыс.руб.</t>
  </si>
  <si>
    <t>Итоговая стоимость, тыс.руб.</t>
  </si>
  <si>
    <t>Директор ООО "Энергопром ГРУПП"</t>
  </si>
  <si>
    <t>Необходимость оперативного управления и отслеживания параметров сети (организация автоматизированного диспетчерского управления)</t>
  </si>
  <si>
    <t>Мероприятия инвестиционной программы ООО "Энергопром ГРУПП" на 2013-2015 гг.</t>
  </si>
  <si>
    <t>Модернизация устаревшего оборудования</t>
  </si>
  <si>
    <t>ИТОГО на 2013 год:</t>
  </si>
  <si>
    <t>ВСЕГО на 2013-2015 гг. (с учетом ежегодной инфляции 6%):</t>
  </si>
  <si>
    <t>Необходимость изменения схем вводов для повышения надежности электроснабжения и защиты оборудования</t>
  </si>
  <si>
    <t>Реализация мероприятий Программы энергосбережения и повышения энергетической эффективности на 2014 год</t>
  </si>
  <si>
    <t>Реализация мероприятий Программы энергосбережения и повышения энергетической эффективности на 2015 год</t>
  </si>
  <si>
    <t>Необходимость наблюдаемости параметров оборудования и прямых диспетчерских каналов связи для оперативной ликвидации аварийных режимов и ведения оптимальных режимов энергосистемы</t>
  </si>
  <si>
    <t xml:space="preserve">Организация СОТИАССО ПС 110 кВ УМЗ </t>
  </si>
  <si>
    <t>1. Разработка рабочего проекта монтажа СОТИАССО ПС 110 кВ</t>
  </si>
  <si>
    <t>2. Приобретение комплекта оборудования СОТИАССО</t>
  </si>
  <si>
    <t>Отсутствие возможности осуществления необходимых отключений без отключения абонентов</t>
  </si>
  <si>
    <t>Внедрение телемеханического комплекса "КОМПАС ТМ2.0" на ПС "УМЗ" (г.Ульяновск)</t>
  </si>
  <si>
    <t>1. Приобретение и монтаж вводных автоматов ВА 55-43/1600 на шинах 0,4 кВ в ТП№ 9, 10, 12, 13, 19, 22</t>
  </si>
  <si>
    <t>1. Приобретение и монтаж разрядника РВС-110</t>
  </si>
  <si>
    <t>1. Приобретение и установка преобразователя измерительного многофункционального ПРИЗ-001</t>
  </si>
  <si>
    <t>2. Приобретение и установка блока микрорелейной защиты и автоматики БМРЗ-100</t>
  </si>
  <si>
    <t>Внедрение современного оборудование взамен изношенного, морально устаревшего в ГПП-110/6 УМЗ</t>
  </si>
  <si>
    <t>2. Приобретение и монтаж камер КСО-366 с выключателем нагрузки на ввод 6 кВ ТП№ 12, 19, 22</t>
  </si>
  <si>
    <t xml:space="preserve"> Мероприятия перенесены на 2015 г.</t>
  </si>
  <si>
    <t>Реконструкция ОРУ-110кВ ПС110/35/6 "УМЗ"</t>
  </si>
  <si>
    <t>Разработка проекта реконструкции ОРУ-110кВ ПС110/35/6 "УМЗ"</t>
  </si>
  <si>
    <t xml:space="preserve">Рекомендация штаба Правительства Ульяновской области по обеспечению безопасности электроснабжения потребителей </t>
  </si>
  <si>
    <t>3. Монтажные работы по организации СОТИАССО ПС 110 кВ</t>
  </si>
  <si>
    <t>ИТОГО на 2015 год (по ценам 2013 года):</t>
  </si>
  <si>
    <t>ИТОГО на 2014 год (по ценам 2013 года):</t>
  </si>
  <si>
    <t>ИТОГО на 2014 год (с учетом инфляции 6% - коэффициент 1,06):</t>
  </si>
  <si>
    <t>ИТОГО на 2015 год (с учетом инфляции 6% - коэффициент 1,1236):</t>
  </si>
  <si>
    <t>ВСЕГО на 2013-2015 гг.:</t>
  </si>
  <si>
    <t xml:space="preserve">Заместитель Председателя Правительства - Министр
</t>
  </si>
  <si>
    <t>строительства, ЖКК и транспорта Ульяновской области</t>
  </si>
  <si>
    <t>____________________О.В.Салыган</t>
  </si>
  <si>
    <t>_____________________ В.А.Сидоров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</si>
</sst>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2" fillId="0" borderId="10" xfId="0" applyFont="1" applyBorder="1" applyAlignment="1">
      <alignment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4" fontId="23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3" fillId="0" borderId="10" xfId="0" applyFont="1" applyBorder="1" applyAlignment="1">
      <alignment horizontal="center" vertical="center" wrapText="1"/>
    </xf>
    <xf numFmtId="3" fontId="26" fillId="33" borderId="1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0" fontId="0" fillId="0" borderId="0" xfId="0" applyBorder="1" applyAlignment="1">
      <alignment/>
    </xf>
    <xf numFmtId="4" fontId="46" fillId="0" borderId="0" xfId="0" applyNumberFormat="1" applyFont="1" applyBorder="1" applyAlignment="1">
      <alignment horizontal="center" vertical="center" wrapText="1"/>
    </xf>
    <xf numFmtId="4" fontId="0" fillId="0" borderId="0" xfId="0" applyNumberForma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indent="3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left" vertical="center" wrapText="1"/>
    </xf>
    <xf numFmtId="0" fontId="24" fillId="0" borderId="16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0" fontId="23" fillId="0" borderId="16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4" fillId="0" borderId="0" xfId="0" applyFont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vertical="justify" wrapText="1"/>
    </xf>
    <xf numFmtId="0" fontId="2" fillId="0" borderId="0" xfId="0" applyFont="1" applyAlignment="1">
      <alignment vertical="justify"/>
    </xf>
    <xf numFmtId="0" fontId="2" fillId="0" borderId="0" xfId="0" applyFont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BreakPreview" zoomScale="80" zoomScaleNormal="80" zoomScaleSheetLayoutView="80" zoomScalePageLayoutView="80" workbookViewId="0" topLeftCell="A1">
      <selection activeCell="E9" sqref="E9"/>
    </sheetView>
  </sheetViews>
  <sheetFormatPr defaultColWidth="9.140625" defaultRowHeight="15"/>
  <cols>
    <col min="1" max="1" width="4.8515625" style="1" customWidth="1"/>
    <col min="2" max="2" width="35.7109375" style="1" customWidth="1"/>
    <col min="3" max="3" width="36.7109375" style="1" customWidth="1"/>
    <col min="4" max="4" width="72.7109375" style="1" customWidth="1"/>
    <col min="5" max="5" width="13.7109375" style="1" customWidth="1"/>
    <col min="6" max="6" width="15.7109375" style="1" customWidth="1"/>
    <col min="7" max="7" width="18.7109375" style="1" customWidth="1"/>
    <col min="8" max="8" width="14.7109375" style="1" customWidth="1"/>
    <col min="9" max="10" width="12.7109375" style="1" customWidth="1"/>
    <col min="11" max="16384" width="9.140625" style="1" customWidth="1"/>
  </cols>
  <sheetData>
    <row r="1" spans="1:7" ht="15.75">
      <c r="A1" s="12"/>
      <c r="B1" s="12"/>
      <c r="C1" s="12"/>
      <c r="G1" s="2" t="s">
        <v>7</v>
      </c>
    </row>
    <row r="2" spans="1:7" ht="15" customHeight="1">
      <c r="A2" s="12"/>
      <c r="B2" s="12"/>
      <c r="C2" s="12"/>
      <c r="G2" s="2"/>
    </row>
    <row r="3" spans="1:7" ht="18.75">
      <c r="A3" s="17" t="s">
        <v>0</v>
      </c>
      <c r="B3" s="17"/>
      <c r="C3" s="17"/>
      <c r="D3" s="18"/>
      <c r="E3" s="37" t="s">
        <v>6</v>
      </c>
      <c r="F3" s="37"/>
      <c r="G3" s="9"/>
    </row>
    <row r="4" spans="1:7" ht="18.75">
      <c r="A4" s="17"/>
      <c r="B4" s="17"/>
      <c r="C4" s="17"/>
      <c r="D4" s="18"/>
      <c r="E4" s="9"/>
      <c r="F4" s="9"/>
      <c r="G4" s="9"/>
    </row>
    <row r="5" spans="1:7" ht="20.25" customHeight="1">
      <c r="A5" s="40" t="s">
        <v>44</v>
      </c>
      <c r="B5" s="41"/>
      <c r="C5" s="41"/>
      <c r="D5" s="18"/>
      <c r="E5" s="9" t="s">
        <v>13</v>
      </c>
      <c r="F5" s="9"/>
      <c r="G5" s="9"/>
    </row>
    <row r="6" spans="1:7" ht="18.75">
      <c r="A6" s="42" t="s">
        <v>45</v>
      </c>
      <c r="B6" s="42"/>
      <c r="C6" s="42"/>
      <c r="D6" s="42"/>
      <c r="E6" s="9"/>
      <c r="F6" s="9"/>
      <c r="G6" s="9"/>
    </row>
    <row r="7" spans="1:7" ht="18.75">
      <c r="A7" s="17"/>
      <c r="B7" s="17"/>
      <c r="C7" s="17"/>
      <c r="D7" s="18"/>
      <c r="E7" s="9"/>
      <c r="F7" s="9"/>
      <c r="G7" s="9"/>
    </row>
    <row r="8" spans="1:5" ht="18.75">
      <c r="A8" s="17" t="s">
        <v>46</v>
      </c>
      <c r="B8" s="17"/>
      <c r="C8" s="17"/>
      <c r="D8" s="18"/>
      <c r="E8" s="9" t="s">
        <v>47</v>
      </c>
    </row>
    <row r="11" spans="1:7" ht="18.75">
      <c r="A11" s="37" t="s">
        <v>15</v>
      </c>
      <c r="B11" s="37"/>
      <c r="C11" s="37"/>
      <c r="D11" s="37"/>
      <c r="E11" s="37"/>
      <c r="F11" s="37"/>
      <c r="G11" s="37"/>
    </row>
    <row r="13" spans="1:7" s="3" customFormat="1" ht="47.25">
      <c r="A13" s="10" t="s">
        <v>1</v>
      </c>
      <c r="B13" s="10" t="s">
        <v>4</v>
      </c>
      <c r="C13" s="10" t="s">
        <v>5</v>
      </c>
      <c r="D13" s="10" t="s">
        <v>2</v>
      </c>
      <c r="E13" s="10" t="s">
        <v>3</v>
      </c>
      <c r="F13" s="10" t="s">
        <v>11</v>
      </c>
      <c r="G13" s="10" t="s">
        <v>12</v>
      </c>
    </row>
    <row r="14" spans="1:7" s="3" customFormat="1" ht="15.75">
      <c r="A14" s="33" t="s">
        <v>8</v>
      </c>
      <c r="B14" s="34"/>
      <c r="C14" s="34"/>
      <c r="D14" s="34"/>
      <c r="E14" s="34"/>
      <c r="F14" s="34"/>
      <c r="G14" s="35"/>
    </row>
    <row r="15" spans="1:7" ht="68.25" customHeight="1">
      <c r="A15" s="38">
        <v>1</v>
      </c>
      <c r="B15" s="31" t="s">
        <v>26</v>
      </c>
      <c r="C15" s="31" t="s">
        <v>19</v>
      </c>
      <c r="D15" s="4" t="s">
        <v>28</v>
      </c>
      <c r="E15" s="23">
        <v>6</v>
      </c>
      <c r="F15" s="5">
        <v>61.776</v>
      </c>
      <c r="G15" s="5">
        <f>E15*F15</f>
        <v>370.656</v>
      </c>
    </row>
    <row r="16" spans="1:8" ht="69.75" customHeight="1">
      <c r="A16" s="39"/>
      <c r="B16" s="43"/>
      <c r="C16" s="43"/>
      <c r="D16" s="4" t="s">
        <v>33</v>
      </c>
      <c r="E16" s="23">
        <v>6</v>
      </c>
      <c r="F16" s="5">
        <v>37.285</v>
      </c>
      <c r="G16" s="5">
        <f>E16*F16</f>
        <v>223.70999999999998</v>
      </c>
      <c r="H16" s="6"/>
    </row>
    <row r="17" spans="1:8" ht="36.75" customHeight="1">
      <c r="A17" s="23">
        <v>2</v>
      </c>
      <c r="B17" s="44" t="s">
        <v>20</v>
      </c>
      <c r="C17" s="45"/>
      <c r="D17" s="45"/>
      <c r="E17" s="45"/>
      <c r="F17" s="46"/>
      <c r="G17" s="5">
        <v>431.13</v>
      </c>
      <c r="H17" s="6"/>
    </row>
    <row r="18" spans="1:9" ht="15.75">
      <c r="A18" s="27" t="s">
        <v>17</v>
      </c>
      <c r="B18" s="28"/>
      <c r="C18" s="28"/>
      <c r="D18" s="28"/>
      <c r="E18" s="28"/>
      <c r="F18" s="29"/>
      <c r="G18" s="7">
        <f>SUM(G15:G17)</f>
        <v>1025.496</v>
      </c>
      <c r="I18" s="13"/>
    </row>
    <row r="19" spans="1:7" s="3" customFormat="1" ht="15.75">
      <c r="A19" s="33" t="s">
        <v>9</v>
      </c>
      <c r="B19" s="34"/>
      <c r="C19" s="34"/>
      <c r="D19" s="34"/>
      <c r="E19" s="34"/>
      <c r="F19" s="34"/>
      <c r="G19" s="35"/>
    </row>
    <row r="20" spans="1:7" ht="34.5" customHeight="1">
      <c r="A20" s="21">
        <v>1</v>
      </c>
      <c r="B20" s="36" t="s">
        <v>34</v>
      </c>
      <c r="C20" s="36"/>
      <c r="D20" s="36"/>
      <c r="E20" s="36"/>
      <c r="F20" s="36"/>
      <c r="G20" s="5">
        <v>0</v>
      </c>
    </row>
    <row r="21" spans="1:7" ht="15.75">
      <c r="A21" s="27" t="s">
        <v>40</v>
      </c>
      <c r="B21" s="28"/>
      <c r="C21" s="28"/>
      <c r="D21" s="28"/>
      <c r="E21" s="28"/>
      <c r="F21" s="29"/>
      <c r="G21" s="7">
        <f>SUM(G20:G20)</f>
        <v>0</v>
      </c>
    </row>
    <row r="22" spans="1:7" ht="16.5" customHeight="1">
      <c r="A22" s="27" t="s">
        <v>41</v>
      </c>
      <c r="B22" s="28"/>
      <c r="C22" s="28"/>
      <c r="D22" s="28"/>
      <c r="E22" s="28"/>
      <c r="F22" s="29"/>
      <c r="G22" s="7">
        <f>G21*1.1236</f>
        <v>0</v>
      </c>
    </row>
    <row r="23" spans="1:7" s="3" customFormat="1" ht="15.75">
      <c r="A23" s="33" t="s">
        <v>10</v>
      </c>
      <c r="B23" s="34"/>
      <c r="C23" s="34"/>
      <c r="D23" s="34"/>
      <c r="E23" s="34"/>
      <c r="F23" s="34"/>
      <c r="G23" s="35"/>
    </row>
    <row r="24" spans="1:7" s="3" customFormat="1" ht="68.25" customHeight="1">
      <c r="A24" s="21">
        <v>1</v>
      </c>
      <c r="B24" s="19" t="s">
        <v>16</v>
      </c>
      <c r="C24" s="19" t="s">
        <v>32</v>
      </c>
      <c r="D24" s="4" t="s">
        <v>29</v>
      </c>
      <c r="E24" s="11">
        <v>1</v>
      </c>
      <c r="F24" s="5">
        <v>41.18</v>
      </c>
      <c r="G24" s="5">
        <f aca="true" t="shared" si="0" ref="G24:G30">E24*F24</f>
        <v>41.18</v>
      </c>
    </row>
    <row r="25" spans="1:7" s="3" customFormat="1" ht="47.25" customHeight="1">
      <c r="A25" s="48">
        <v>2</v>
      </c>
      <c r="B25" s="30" t="s">
        <v>14</v>
      </c>
      <c r="C25" s="31" t="s">
        <v>27</v>
      </c>
      <c r="D25" s="4" t="s">
        <v>30</v>
      </c>
      <c r="E25" s="23">
        <v>39</v>
      </c>
      <c r="F25" s="5">
        <v>14.5</v>
      </c>
      <c r="G25" s="5">
        <f t="shared" si="0"/>
        <v>565.5</v>
      </c>
    </row>
    <row r="26" spans="1:7" s="3" customFormat="1" ht="36.75" customHeight="1">
      <c r="A26" s="48"/>
      <c r="B26" s="30"/>
      <c r="C26" s="32"/>
      <c r="D26" s="4" t="s">
        <v>31</v>
      </c>
      <c r="E26" s="23">
        <v>39</v>
      </c>
      <c r="F26" s="5">
        <v>60</v>
      </c>
      <c r="G26" s="5">
        <f t="shared" si="0"/>
        <v>2340</v>
      </c>
    </row>
    <row r="27" spans="1:7" s="3" customFormat="1" ht="36.75" customHeight="1">
      <c r="A27" s="38">
        <v>3</v>
      </c>
      <c r="B27" s="31" t="s">
        <v>22</v>
      </c>
      <c r="C27" s="31" t="s">
        <v>23</v>
      </c>
      <c r="D27" s="4" t="s">
        <v>24</v>
      </c>
      <c r="E27" s="23">
        <v>1</v>
      </c>
      <c r="F27" s="5">
        <v>147</v>
      </c>
      <c r="G27" s="5">
        <f t="shared" si="0"/>
        <v>147</v>
      </c>
    </row>
    <row r="28" spans="1:7" s="3" customFormat="1" ht="36.75" customHeight="1">
      <c r="A28" s="39"/>
      <c r="B28" s="43"/>
      <c r="C28" s="43"/>
      <c r="D28" s="4" t="s">
        <v>25</v>
      </c>
      <c r="E28" s="23">
        <v>1</v>
      </c>
      <c r="F28" s="5">
        <v>955.5</v>
      </c>
      <c r="G28" s="5">
        <f t="shared" si="0"/>
        <v>955.5</v>
      </c>
    </row>
    <row r="29" spans="1:7" s="3" customFormat="1" ht="52.5" customHeight="1">
      <c r="A29" s="47"/>
      <c r="B29" s="32"/>
      <c r="C29" s="32"/>
      <c r="D29" s="4" t="s">
        <v>38</v>
      </c>
      <c r="E29" s="23">
        <v>1</v>
      </c>
      <c r="F29" s="5">
        <v>514.5</v>
      </c>
      <c r="G29" s="5">
        <f t="shared" si="0"/>
        <v>514.5</v>
      </c>
    </row>
    <row r="30" spans="1:7" s="3" customFormat="1" ht="84.75" customHeight="1">
      <c r="A30" s="22">
        <v>4</v>
      </c>
      <c r="B30" s="20" t="s">
        <v>37</v>
      </c>
      <c r="C30" s="20" t="s">
        <v>35</v>
      </c>
      <c r="D30" s="20" t="s">
        <v>36</v>
      </c>
      <c r="E30" s="23">
        <v>1</v>
      </c>
      <c r="F30" s="5">
        <v>457.11</v>
      </c>
      <c r="G30" s="5">
        <f t="shared" si="0"/>
        <v>457.11</v>
      </c>
    </row>
    <row r="31" spans="1:7" ht="48" customHeight="1">
      <c r="A31" s="21">
        <v>5</v>
      </c>
      <c r="B31" s="36" t="s">
        <v>21</v>
      </c>
      <c r="C31" s="36"/>
      <c r="D31" s="36"/>
      <c r="E31" s="36"/>
      <c r="F31" s="36"/>
      <c r="G31" s="5">
        <v>1223.68</v>
      </c>
    </row>
    <row r="32" spans="1:7" ht="15.75">
      <c r="A32" s="27" t="s">
        <v>39</v>
      </c>
      <c r="B32" s="28"/>
      <c r="C32" s="28"/>
      <c r="D32" s="28"/>
      <c r="E32" s="28"/>
      <c r="F32" s="29"/>
      <c r="G32" s="7">
        <f>SUM(G24:G31)</f>
        <v>6244.47</v>
      </c>
    </row>
    <row r="33" spans="1:7" ht="15.75">
      <c r="A33" s="27" t="s">
        <v>42</v>
      </c>
      <c r="B33" s="28"/>
      <c r="C33" s="28"/>
      <c r="D33" s="28"/>
      <c r="E33" s="28"/>
      <c r="F33" s="29"/>
      <c r="G33" s="7">
        <f>G32*1.1236</f>
        <v>7016.286492</v>
      </c>
    </row>
    <row r="34" spans="1:7" ht="15.75">
      <c r="A34" s="33"/>
      <c r="B34" s="34"/>
      <c r="C34" s="34"/>
      <c r="D34" s="34"/>
      <c r="E34" s="34"/>
      <c r="F34" s="35"/>
      <c r="G34" s="7"/>
    </row>
    <row r="35" spans="1:7" s="9" customFormat="1" ht="18.75">
      <c r="A35" s="24" t="s">
        <v>43</v>
      </c>
      <c r="B35" s="25"/>
      <c r="C35" s="25"/>
      <c r="D35" s="25"/>
      <c r="E35" s="25"/>
      <c r="F35" s="26"/>
      <c r="G35" s="8">
        <f>G18+G21+G32</f>
        <v>7269.966</v>
      </c>
    </row>
    <row r="36" spans="1:7" s="9" customFormat="1" ht="18.75">
      <c r="A36" s="24" t="s">
        <v>18</v>
      </c>
      <c r="B36" s="25"/>
      <c r="C36" s="25"/>
      <c r="D36" s="25"/>
      <c r="E36" s="25"/>
      <c r="F36" s="26"/>
      <c r="G36" s="8">
        <f>G18+G22+G33</f>
        <v>8041.782492</v>
      </c>
    </row>
  </sheetData>
  <sheetProtection/>
  <mergeCells count="27">
    <mergeCell ref="A27:A29"/>
    <mergeCell ref="B27:B29"/>
    <mergeCell ref="C27:C29"/>
    <mergeCell ref="A11:G11"/>
    <mergeCell ref="A14:G14"/>
    <mergeCell ref="A23:G23"/>
    <mergeCell ref="B20:F20"/>
    <mergeCell ref="A25:A26"/>
    <mergeCell ref="E3:F3"/>
    <mergeCell ref="A19:G19"/>
    <mergeCell ref="A18:F18"/>
    <mergeCell ref="A15:A16"/>
    <mergeCell ref="A5:C5"/>
    <mergeCell ref="A6:D6"/>
    <mergeCell ref="C15:C16"/>
    <mergeCell ref="B17:F17"/>
    <mergeCell ref="B15:B16"/>
    <mergeCell ref="A36:F36"/>
    <mergeCell ref="A22:F22"/>
    <mergeCell ref="A35:F35"/>
    <mergeCell ref="B25:B26"/>
    <mergeCell ref="C25:C26"/>
    <mergeCell ref="A21:F21"/>
    <mergeCell ref="A33:F33"/>
    <mergeCell ref="A34:F34"/>
    <mergeCell ref="A32:F32"/>
    <mergeCell ref="B31:F31"/>
  </mergeCells>
  <printOptions/>
  <pageMargins left="0.2362204724409449" right="0.2362204724409449" top="0.7480314960629921" bottom="0.7480314960629921" header="0.31496062992125984" footer="0.31496062992125984"/>
  <pageSetup fitToHeight="3" horizontalDpi="600" verticalDpi="600" orientation="landscape" paperSize="9" scale="71" r:id="rId1"/>
  <rowBreaks count="1" manualBreakCount="1">
    <brk id="2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I7:K17"/>
  <sheetViews>
    <sheetView zoomScalePageLayoutView="0" workbookViewId="0" topLeftCell="A1">
      <selection activeCell="J26" sqref="J26"/>
    </sheetView>
  </sheetViews>
  <sheetFormatPr defaultColWidth="9.140625" defaultRowHeight="15"/>
  <cols>
    <col min="10" max="10" width="13.421875" style="0" customWidth="1"/>
  </cols>
  <sheetData>
    <row r="7" spans="9:11" ht="15">
      <c r="I7" s="14"/>
      <c r="J7" s="14"/>
      <c r="K7" s="14"/>
    </row>
    <row r="8" spans="9:11" ht="15">
      <c r="I8" s="14"/>
      <c r="J8" s="14"/>
      <c r="K8" s="14"/>
    </row>
    <row r="9" spans="9:11" ht="15.75">
      <c r="I9" s="14"/>
      <c r="J9" s="15"/>
      <c r="K9" s="14"/>
    </row>
    <row r="10" spans="9:11" ht="15.75">
      <c r="I10" s="14"/>
      <c r="J10" s="15"/>
      <c r="K10" s="14"/>
    </row>
    <row r="11" spans="9:11" ht="15.75">
      <c r="I11" s="14"/>
      <c r="J11" s="15"/>
      <c r="K11" s="14"/>
    </row>
    <row r="12" spans="9:11" ht="15.75">
      <c r="I12" s="14"/>
      <c r="J12" s="15"/>
      <c r="K12" s="14"/>
    </row>
    <row r="13" spans="9:11" ht="15">
      <c r="I13" s="14"/>
      <c r="J13" s="16"/>
      <c r="K13" s="14"/>
    </row>
    <row r="14" spans="9:11" ht="15">
      <c r="I14" s="14"/>
      <c r="J14" s="14"/>
      <c r="K14" s="14"/>
    </row>
    <row r="15" spans="9:11" ht="15">
      <c r="I15" s="14"/>
      <c r="J15" s="14"/>
      <c r="K15" s="14"/>
    </row>
    <row r="16" spans="9:11" ht="15">
      <c r="I16" s="14"/>
      <c r="J16" s="14"/>
      <c r="K16" s="14"/>
    </row>
    <row r="17" spans="9:11" ht="15">
      <c r="I17" s="14"/>
      <c r="J17" s="14"/>
      <c r="K17" s="1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2014-04-28T05:44:20Z</cp:lastPrinted>
  <dcterms:created xsi:type="dcterms:W3CDTF">2011-07-29T04:39:06Z</dcterms:created>
  <dcterms:modified xsi:type="dcterms:W3CDTF">2014-04-28T05:44:30Z</dcterms:modified>
  <cp:category/>
  <cp:version/>
  <cp:contentType/>
  <cp:contentStatus/>
</cp:coreProperties>
</file>